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<sst xmlns="http://schemas.openxmlformats.org/spreadsheetml/2006/main" count="62" uniqueCount="41">
  <si>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2023-24 Budget Worksheet</t>
  </si>
  <si>
    <r>
      <rPr>
        <b/>
        <sz val="24"/>
        <color indexed="63"/>
        <rFont val="Montserrat"/>
        <family val="0"/>
      </rPr>
      <t xml:space="preserve">Doctor of Medical Science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Three-quarter-time </t>
    </r>
    <r>
      <rPr>
        <sz val="16"/>
        <color indexed="63"/>
        <rFont val="Montserrat"/>
        <family val="0"/>
      </rPr>
      <t xml:space="preserve">
</t>
    </r>
  </si>
  <si>
    <t>9 month budget</t>
  </si>
  <si>
    <t>Use the following worksheet to estimate how cost of attendance will align with your actual costs and help you budget responsibly.  
Enter your costs directly into the worksheet.</t>
  </si>
  <si>
    <t>Expense Category</t>
  </si>
  <si>
    <t>Budgeted</t>
  </si>
  <si>
    <t>My Cost</t>
  </si>
  <si>
    <t>Tuition &amp; Fees</t>
  </si>
  <si>
    <t>per year</t>
  </si>
  <si>
    <t>Tuition</t>
  </si>
  <si>
    <t>Student Technology Fee</t>
  </si>
  <si>
    <t>Total Tuition, Fees, &amp; Equipment</t>
  </si>
  <si>
    <t>Computer/Books/Supplies</t>
  </si>
  <si>
    <t>Computer*</t>
  </si>
  <si>
    <t>Books</t>
  </si>
  <si>
    <t>*one time allowance for incoming students only</t>
  </si>
  <si>
    <t>Total Computer/Books/Supplies</t>
  </si>
  <si>
    <t>Living Expenses **</t>
  </si>
  <si>
    <t>Housing &amp; Food</t>
  </si>
  <si>
    <t>Apartment Rent</t>
  </si>
  <si>
    <t>per month</t>
  </si>
  <si>
    <t>Utilities (elec/gas/water/sewer/trash)</t>
  </si>
  <si>
    <t>Food</t>
  </si>
  <si>
    <t>Transportation</t>
  </si>
  <si>
    <t>Gas</t>
  </si>
  <si>
    <t>Vehicle maintenance (oil changes &amp; tire rotation)</t>
  </si>
  <si>
    <t>License/Taxes, etc.</t>
  </si>
  <si>
    <t>Automobile Insurance</t>
  </si>
  <si>
    <t>Personal</t>
  </si>
  <si>
    <t>Student Health Insurance</t>
  </si>
  <si>
    <t>Cell Phone/Internet Plan</t>
  </si>
  <si>
    <t>Life Insurance</t>
  </si>
  <si>
    <t>Renter's Insurance</t>
  </si>
  <si>
    <t>Clothing/Personal Care</t>
  </si>
  <si>
    <t>Healthcare (vision, dental, etc.)</t>
  </si>
  <si>
    <t>Recreation</t>
  </si>
  <si>
    <t>Total Living Expenses</t>
  </si>
  <si>
    <t>** Living expenses are prorated per block registered.</t>
  </si>
  <si>
    <t>Student Budget</t>
  </si>
  <si>
    <t>Final loan fees will fluctuate based on loan type, amount accepted, and any changes to the fee percentages annually</t>
  </si>
  <si>
    <t>An estimated $1,094 in loan fees will be added to the net, student budget amount listed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</si>
</sst>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6">
    <font>
      <sz val="11"/>
      <color theme="1"/>
      <name val="Corbel"/>
      <family val="0"/>
    </font>
    <font>
      <sz val="11"/>
      <color indexed="8"/>
      <name val="Corbel"/>
      <family val="2"/>
    </font>
    <font>
      <sz val="11"/>
      <color indexed="8"/>
      <name val="Arial"/>
      <family val="2"/>
    </font>
    <font>
      <sz val="24"/>
      <color indexed="8"/>
      <name val="Montserrat"/>
      <family val="0"/>
    </font>
    <font>
      <sz val="11"/>
      <name val="Corbel"/>
      <family val="2"/>
    </font>
    <font>
      <sz val="20"/>
      <color indexed="8"/>
      <name val="Montserrat"/>
      <family val="0"/>
    </font>
    <font>
      <sz val="26"/>
      <color indexed="8"/>
      <name val="Montserrat"/>
      <family val="0"/>
    </font>
    <font>
      <sz val="16"/>
      <color indexed="63"/>
      <name val="Montserrat"/>
      <family val="0"/>
    </font>
    <font>
      <sz val="32"/>
      <color indexed="9"/>
      <name val="Arial"/>
      <family val="2"/>
    </font>
    <font>
      <b/>
      <sz val="16"/>
      <color indexed="63"/>
      <name val="Montserrat"/>
      <family val="0"/>
    </font>
    <font>
      <b/>
      <sz val="14"/>
      <color indexed="63"/>
      <name val="Montserrat"/>
      <family val="0"/>
    </font>
    <font>
      <sz val="12"/>
      <color indexed="63"/>
      <name val="Montserrat"/>
      <family val="0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6"/>
      <color indexed="8"/>
      <name val="Arial"/>
      <family val="2"/>
    </font>
    <font>
      <sz val="16"/>
      <color indexed="63"/>
      <name val="Arial"/>
      <family val="2"/>
    </font>
    <font>
      <i/>
      <sz val="14"/>
      <color indexed="63"/>
      <name val="Arial"/>
      <family val="2"/>
    </font>
    <font>
      <sz val="11"/>
      <color indexed="63"/>
      <name val="Arial"/>
      <family val="2"/>
    </font>
    <font>
      <b/>
      <sz val="24"/>
      <color indexed="63"/>
      <name val="Montserrat"/>
      <family val="0"/>
    </font>
    <font>
      <b/>
      <sz val="18"/>
      <color indexed="63"/>
      <name val="Montserrat"/>
      <family val="0"/>
    </font>
    <font>
      <sz val="18"/>
      <color indexed="8"/>
      <name val="Corbel"/>
      <family val="2"/>
    </font>
    <font>
      <b/>
      <sz val="15"/>
      <color indexed="8"/>
      <name val="Corbel"/>
      <family val="2"/>
    </font>
    <font>
      <b/>
      <sz val="13"/>
      <color indexed="8"/>
      <name val="Corbel"/>
      <family val="2"/>
    </font>
    <font>
      <b/>
      <sz val="11"/>
      <color indexed="8"/>
      <name val="Corbel"/>
      <family val="2"/>
    </font>
    <font>
      <sz val="11"/>
      <color indexed="17"/>
      <name val="Corbel"/>
      <family val="2"/>
    </font>
    <font>
      <sz val="11"/>
      <color indexed="20"/>
      <name val="Corbel"/>
      <family val="2"/>
    </font>
    <font>
      <sz val="11"/>
      <color indexed="60"/>
      <name val="Corbel"/>
      <family val="2"/>
    </font>
    <font>
      <sz val="11"/>
      <color indexed="62"/>
      <name val="Corbel"/>
      <family val="2"/>
    </font>
    <font>
      <b/>
      <sz val="11"/>
      <color indexed="63"/>
      <name val="Corbel"/>
      <family val="2"/>
    </font>
    <font>
      <b/>
      <sz val="11"/>
      <color indexed="52"/>
      <name val="Corbel"/>
      <family val="2"/>
    </font>
    <font>
      <sz val="11"/>
      <color indexed="52"/>
      <name val="Corbel"/>
      <family val="2"/>
    </font>
    <font>
      <b/>
      <sz val="11"/>
      <color indexed="9"/>
      <name val="Corbel"/>
      <family val="2"/>
    </font>
    <font>
      <sz val="11"/>
      <color indexed="10"/>
      <name val="Corbel"/>
      <family val="2"/>
    </font>
    <font>
      <i/>
      <sz val="11"/>
      <color indexed="23"/>
      <name val="Corbel"/>
      <family val="2"/>
    </font>
    <font>
      <sz val="11"/>
      <color indexed="9"/>
      <name val="Corbel"/>
      <family val="2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57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1"/>
      <color theme="1"/>
      <name val="Arial"/>
      <family val="2"/>
    </font>
    <font>
      <sz val="20"/>
      <color theme="1"/>
      <name val="Montserrat"/>
      <family val="0"/>
    </font>
    <font>
      <sz val="26"/>
      <color theme="1"/>
      <name val="Montserrat"/>
      <family val="0"/>
    </font>
    <font>
      <sz val="32"/>
      <color theme="0"/>
      <name val="Arial"/>
      <family val="2"/>
    </font>
    <font>
      <b/>
      <sz val="16"/>
      <color rgb="FF333333"/>
      <name val="Montserrat"/>
      <family val="0"/>
    </font>
    <font>
      <sz val="16"/>
      <color rgb="FF333333"/>
      <name val="Montserrat"/>
      <family val="0"/>
    </font>
    <font>
      <b/>
      <sz val="14"/>
      <color rgb="FF333333"/>
      <name val="Montserrat"/>
      <family val="0"/>
    </font>
    <font>
      <sz val="12"/>
      <color rgb="FF333333"/>
      <name val="Montserrat"/>
      <family val="0"/>
    </font>
    <font>
      <b/>
      <sz val="14"/>
      <color rgb="FF333333"/>
      <name val="Arial"/>
      <family val="2"/>
    </font>
    <font>
      <sz val="14"/>
      <color rgb="FF333333"/>
      <name val="Arial"/>
      <family val="2"/>
    </font>
    <font>
      <sz val="16"/>
      <color theme="1"/>
      <name val="Arial"/>
      <family val="2"/>
    </font>
    <font>
      <sz val="16"/>
      <color rgb="FF333333"/>
      <name val="Arial"/>
      <family val="2"/>
    </font>
    <font>
      <i/>
      <sz val="14"/>
      <color rgb="FF333333"/>
      <name val="Arial"/>
      <family val="2"/>
    </font>
    <font>
      <sz val="11"/>
      <color rgb="FF333333"/>
      <name val="Arial"/>
      <family val="2"/>
    </font>
    <font>
      <sz val="24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C4E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top"/>
    </xf>
    <xf numFmtId="0" fontId="53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8" fillId="0" borderId="0" xfId="0" applyFont="1" applyAlignment="1">
      <alignment horizontal="left" wrapText="1"/>
    </xf>
    <xf numFmtId="164" fontId="59" fillId="33" borderId="0" xfId="0" applyNumberFormat="1" applyFont="1" applyFill="1" applyBorder="1" applyAlignment="1">
      <alignment horizontal="left"/>
    </xf>
    <xf numFmtId="0" fontId="60" fillId="33" borderId="0" xfId="0" applyFont="1" applyFill="1" applyBorder="1" applyAlignment="1">
      <alignment/>
    </xf>
    <xf numFmtId="164" fontId="59" fillId="33" borderId="0" xfId="0" applyNumberFormat="1" applyFont="1" applyFill="1" applyBorder="1" applyAlignment="1">
      <alignment horizontal="right"/>
    </xf>
    <xf numFmtId="0" fontId="61" fillId="33" borderId="0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164" fontId="62" fillId="34" borderId="10" xfId="0" applyNumberFormat="1" applyFont="1" applyFill="1" applyBorder="1" applyAlignment="1">
      <alignment horizontal="right"/>
    </xf>
    <xf numFmtId="0" fontId="62" fillId="34" borderId="10" xfId="0" applyFont="1" applyFill="1" applyBorder="1" applyAlignment="1">
      <alignment horizontal="right"/>
    </xf>
    <xf numFmtId="0" fontId="60" fillId="33" borderId="11" xfId="0" applyFont="1" applyFill="1" applyBorder="1" applyAlignment="1">
      <alignment/>
    </xf>
    <xf numFmtId="164" fontId="60" fillId="33" borderId="11" xfId="0" applyNumberFormat="1" applyFont="1" applyFill="1" applyBorder="1" applyAlignment="1">
      <alignment horizontal="right"/>
    </xf>
    <xf numFmtId="164" fontId="60" fillId="33" borderId="11" xfId="0" applyNumberFormat="1" applyFont="1" applyFill="1" applyBorder="1" applyAlignment="1">
      <alignment/>
    </xf>
    <xf numFmtId="0" fontId="62" fillId="0" borderId="0" xfId="0" applyFont="1" applyAlignment="1">
      <alignment/>
    </xf>
    <xf numFmtId="164" fontId="60" fillId="33" borderId="11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0" fontId="59" fillId="33" borderId="0" xfId="0" applyFont="1" applyFill="1" applyBorder="1" applyAlignment="1">
      <alignment/>
    </xf>
    <xf numFmtId="164" fontId="60" fillId="33" borderId="0" xfId="0" applyNumberFormat="1" applyFont="1" applyFill="1" applyBorder="1" applyAlignment="1">
      <alignment/>
    </xf>
    <xf numFmtId="164" fontId="59" fillId="33" borderId="0" xfId="0" applyNumberFormat="1" applyFont="1" applyFill="1" applyBorder="1" applyAlignment="1">
      <alignment/>
    </xf>
    <xf numFmtId="164" fontId="62" fillId="34" borderId="10" xfId="0" applyNumberFormat="1" applyFont="1" applyFill="1" applyBorder="1" applyAlignment="1">
      <alignment/>
    </xf>
    <xf numFmtId="0" fontId="60" fillId="33" borderId="12" xfId="0" applyFont="1" applyFill="1" applyBorder="1" applyAlignment="1">
      <alignment/>
    </xf>
    <xf numFmtId="164" fontId="60" fillId="33" borderId="12" xfId="0" applyNumberFormat="1" applyFont="1" applyFill="1" applyBorder="1" applyAlignment="1">
      <alignment/>
    </xf>
    <xf numFmtId="0" fontId="60" fillId="33" borderId="12" xfId="0" applyFont="1" applyFill="1" applyBorder="1" applyAlignment="1">
      <alignment wrapText="1"/>
    </xf>
    <xf numFmtId="0" fontId="60" fillId="33" borderId="0" xfId="0" applyFont="1" applyFill="1" applyBorder="1" applyAlignment="1">
      <alignment wrapText="1"/>
    </xf>
    <xf numFmtId="0" fontId="63" fillId="33" borderId="0" xfId="0" applyFont="1" applyFill="1" applyBorder="1" applyAlignment="1">
      <alignment/>
    </xf>
    <xf numFmtId="0" fontId="60" fillId="0" borderId="11" xfId="0" applyFont="1" applyBorder="1" applyAlignment="1">
      <alignment vertical="center"/>
    </xf>
    <xf numFmtId="0" fontId="60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vertical="center"/>
    </xf>
    <xf numFmtId="0" fontId="63" fillId="0" borderId="0" xfId="0" applyFont="1" applyAlignment="1">
      <alignment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6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wrapText="1"/>
    </xf>
    <xf numFmtId="0" fontId="60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2</xdr:col>
      <xdr:colOff>1057275</xdr:colOff>
      <xdr:row>3</xdr:row>
      <xdr:rowOff>95250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2905125" cy="485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9454C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zoomScalePageLayoutView="0" workbookViewId="0" topLeftCell="A28">
      <selection activeCell="B49" sqref="B49"/>
    </sheetView>
  </sheetViews>
  <sheetFormatPr defaultColWidth="12.625" defaultRowHeight="15" customHeight="1"/>
  <cols>
    <col min="1" max="1" width="3.00390625" style="0" customWidth="1"/>
    <col min="2" max="2" width="24.25390625" style="0" customWidth="1"/>
    <col min="3" max="3" width="65.75390625" style="0" customWidth="1"/>
    <col min="4" max="4" width="15.50390625" style="0" customWidth="1"/>
    <col min="5" max="5" width="14.50390625" style="0" customWidth="1"/>
    <col min="6" max="6" width="18.25390625" style="0" customWidth="1"/>
    <col min="7" max="7" width="12.375" style="0" customWidth="1"/>
    <col min="8" max="8" width="3.00390625" style="0" customWidth="1"/>
    <col min="9" max="10" width="9.00390625" style="0" customWidth="1"/>
    <col min="11" max="26" width="8.00390625" style="0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1"/>
      <c r="C2" s="1"/>
      <c r="D2" s="38" t="s">
        <v>0</v>
      </c>
      <c r="E2" s="39"/>
      <c r="F2" s="39"/>
      <c r="G2" s="40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41"/>
      <c r="E3" s="42"/>
      <c r="F3" s="42"/>
      <c r="G3" s="43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44"/>
      <c r="E4" s="45"/>
      <c r="F4" s="45"/>
      <c r="G4" s="46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>
      <c r="A5" s="1"/>
      <c r="B5" s="1"/>
      <c r="C5" s="1"/>
      <c r="D5" s="1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1.5" customHeight="1">
      <c r="A6" s="1"/>
      <c r="B6" s="47" t="s">
        <v>1</v>
      </c>
      <c r="C6" s="42"/>
      <c r="D6" s="42"/>
      <c r="E6" s="42"/>
      <c r="F6" s="42"/>
      <c r="G6" s="42"/>
      <c r="H6" s="4"/>
      <c r="I6" s="4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48" t="s">
        <v>2</v>
      </c>
      <c r="C7" s="42"/>
      <c r="D7" s="6"/>
      <c r="E7" s="7"/>
      <c r="F7" s="7"/>
      <c r="G7" s="7"/>
      <c r="H7" s="4"/>
      <c r="I7" s="4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"/>
      <c r="B8" s="8"/>
      <c r="C8" s="7"/>
      <c r="D8" s="7"/>
      <c r="E8" s="7"/>
      <c r="F8" s="7"/>
      <c r="G8" s="7"/>
      <c r="H8" s="4"/>
      <c r="I8" s="4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49" t="s">
        <v>3</v>
      </c>
      <c r="C9" s="42"/>
      <c r="D9" s="42"/>
      <c r="E9" s="42"/>
      <c r="F9" s="42"/>
      <c r="G9" s="4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"/>
      <c r="B10" s="42"/>
      <c r="C10" s="42"/>
      <c r="D10" s="42"/>
      <c r="E10" s="42"/>
      <c r="F10" s="42"/>
      <c r="G10" s="4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9"/>
      <c r="C11" s="9"/>
      <c r="D11" s="9"/>
      <c r="E11" s="9"/>
      <c r="F11" s="9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 customHeight="1">
      <c r="A12" s="1"/>
      <c r="B12" s="10" t="s">
        <v>4</v>
      </c>
      <c r="C12" s="11"/>
      <c r="D12" s="11"/>
      <c r="E12" s="12" t="s">
        <v>5</v>
      </c>
      <c r="F12" s="11"/>
      <c r="G12" s="12" t="s">
        <v>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>
      <c r="A13" s="13"/>
      <c r="B13" s="14" t="s">
        <v>7</v>
      </c>
      <c r="C13" s="15"/>
      <c r="D13" s="15"/>
      <c r="E13" s="15"/>
      <c r="F13" s="16">
        <f>SUM(E14:E15)</f>
        <v>9660</v>
      </c>
      <c r="G13" s="17" t="s">
        <v>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0.25" customHeight="1">
      <c r="A14" s="1"/>
      <c r="B14" s="18"/>
      <c r="C14" s="18" t="s">
        <v>9</v>
      </c>
      <c r="D14" s="18"/>
      <c r="E14" s="19">
        <v>9128</v>
      </c>
      <c r="F14" s="18" t="s">
        <v>8</v>
      </c>
      <c r="G14" s="20"/>
      <c r="H14" s="2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 customHeight="1">
      <c r="A15" s="1"/>
      <c r="B15" s="18"/>
      <c r="C15" s="18" t="s">
        <v>10</v>
      </c>
      <c r="D15" s="18"/>
      <c r="E15" s="22">
        <v>532</v>
      </c>
      <c r="F15" s="18" t="s">
        <v>8</v>
      </c>
      <c r="G15" s="20"/>
      <c r="H15" s="2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customHeight="1">
      <c r="A16" s="1"/>
      <c r="B16" s="24" t="s">
        <v>11</v>
      </c>
      <c r="C16" s="11"/>
      <c r="D16" s="11"/>
      <c r="E16" s="25"/>
      <c r="F16" s="11"/>
      <c r="G16" s="26">
        <f>SUM(G14:G15)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customHeight="1">
      <c r="A17" s="1"/>
      <c r="B17" s="11"/>
      <c r="C17" s="11"/>
      <c r="D17" s="11"/>
      <c r="E17" s="25"/>
      <c r="F17" s="11"/>
      <c r="G17" s="2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3"/>
      <c r="B18" s="14" t="s">
        <v>12</v>
      </c>
      <c r="C18" s="15"/>
      <c r="D18" s="15"/>
      <c r="E18" s="27"/>
      <c r="F18" s="16">
        <f>SUM(E19:E20)</f>
        <v>1970</v>
      </c>
      <c r="G18" s="17" t="s">
        <v>8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7.25" customHeight="1">
      <c r="A19" s="1"/>
      <c r="B19" s="28"/>
      <c r="C19" s="28" t="s">
        <v>13</v>
      </c>
      <c r="D19" s="28"/>
      <c r="E19" s="29">
        <v>1650</v>
      </c>
      <c r="F19" s="28" t="s">
        <v>8</v>
      </c>
      <c r="G19" s="2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25" customHeight="1">
      <c r="A20" s="1"/>
      <c r="B20" s="28"/>
      <c r="C20" s="30" t="s">
        <v>14</v>
      </c>
      <c r="D20" s="30"/>
      <c r="E20" s="29">
        <v>320</v>
      </c>
      <c r="F20" s="28" t="s">
        <v>8</v>
      </c>
      <c r="G20" s="2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customHeight="1">
      <c r="A21" s="1"/>
      <c r="B21" s="11"/>
      <c r="C21" s="31" t="s">
        <v>15</v>
      </c>
      <c r="D21" s="31"/>
      <c r="E21" s="25"/>
      <c r="F21" s="11"/>
      <c r="G21" s="2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>
      <c r="A22" s="1"/>
      <c r="B22" s="24" t="s">
        <v>16</v>
      </c>
      <c r="C22" s="24"/>
      <c r="D22" s="24"/>
      <c r="E22" s="25"/>
      <c r="F22" s="11"/>
      <c r="G22" s="26">
        <f>SUM(G19)</f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>
      <c r="A23" s="1"/>
      <c r="B23" s="11"/>
      <c r="C23" s="11"/>
      <c r="D23" s="11"/>
      <c r="E23" s="25"/>
      <c r="F23" s="11"/>
      <c r="G23" s="2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3"/>
      <c r="B24" s="14" t="s">
        <v>17</v>
      </c>
      <c r="C24" s="15"/>
      <c r="D24" s="15"/>
      <c r="E24" s="27"/>
      <c r="F24" s="16">
        <f>E44*9</f>
        <v>28548</v>
      </c>
      <c r="G24" s="17" t="s">
        <v>8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8" customHeight="1">
      <c r="A25" s="1"/>
      <c r="B25" s="32" t="s">
        <v>18</v>
      </c>
      <c r="C25" s="11"/>
      <c r="D25" s="11"/>
      <c r="E25" s="25"/>
      <c r="F25" s="11"/>
      <c r="G25" s="2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>
      <c r="A26" s="1"/>
      <c r="B26" s="18"/>
      <c r="C26" s="18" t="s">
        <v>19</v>
      </c>
      <c r="D26" s="18"/>
      <c r="E26" s="20">
        <v>1300</v>
      </c>
      <c r="F26" s="18" t="s">
        <v>20</v>
      </c>
      <c r="G26" s="2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.25" customHeight="1">
      <c r="A27" s="1"/>
      <c r="B27" s="28"/>
      <c r="C27" s="28" t="s">
        <v>21</v>
      </c>
      <c r="D27" s="28"/>
      <c r="E27" s="29">
        <v>255</v>
      </c>
      <c r="F27" s="28" t="s">
        <v>20</v>
      </c>
      <c r="G27" s="2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>
      <c r="A28" s="1"/>
      <c r="B28" s="18"/>
      <c r="C28" s="18" t="s">
        <v>22</v>
      </c>
      <c r="D28" s="18"/>
      <c r="E28" s="20">
        <v>450</v>
      </c>
      <c r="F28" s="18" t="s">
        <v>20</v>
      </c>
      <c r="G28" s="2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customHeight="1">
      <c r="A29" s="1"/>
      <c r="B29" s="11"/>
      <c r="C29" s="11"/>
      <c r="D29" s="11"/>
      <c r="E29" s="26"/>
      <c r="F29" s="24"/>
      <c r="G29" s="2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"/>
      <c r="B30" s="32" t="s">
        <v>23</v>
      </c>
      <c r="C30" s="11"/>
      <c r="D30" s="11"/>
      <c r="E30" s="25"/>
      <c r="F30" s="11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25" customHeight="1">
      <c r="A31" s="1"/>
      <c r="B31" s="18"/>
      <c r="C31" s="18" t="s">
        <v>24</v>
      </c>
      <c r="D31" s="18"/>
      <c r="E31" s="20">
        <v>220</v>
      </c>
      <c r="F31" s="18" t="s">
        <v>20</v>
      </c>
      <c r="G31" s="2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7.25" customHeight="1">
      <c r="A32" s="1"/>
      <c r="B32" s="28"/>
      <c r="C32" s="28" t="s">
        <v>25</v>
      </c>
      <c r="D32" s="28"/>
      <c r="E32" s="29">
        <v>30</v>
      </c>
      <c r="F32" s="28" t="s">
        <v>20</v>
      </c>
      <c r="G32" s="2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.25" customHeight="1">
      <c r="A33" s="1"/>
      <c r="B33" s="28"/>
      <c r="C33" s="28" t="s">
        <v>26</v>
      </c>
      <c r="D33" s="28"/>
      <c r="E33" s="29">
        <v>40</v>
      </c>
      <c r="F33" s="28" t="s">
        <v>20</v>
      </c>
      <c r="G33" s="2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7.25" customHeight="1">
      <c r="A34" s="1"/>
      <c r="B34" s="28"/>
      <c r="C34" s="28" t="s">
        <v>27</v>
      </c>
      <c r="D34" s="28"/>
      <c r="E34" s="29">
        <v>100</v>
      </c>
      <c r="F34" s="28" t="s">
        <v>20</v>
      </c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7.25" customHeight="1">
      <c r="A35" s="1"/>
      <c r="B35" s="11"/>
      <c r="C35" s="11"/>
      <c r="D35" s="11"/>
      <c r="E35" s="25"/>
      <c r="F35" s="11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32" t="s">
        <v>28</v>
      </c>
      <c r="C36" s="11"/>
      <c r="D36" s="11"/>
      <c r="E36" s="25"/>
      <c r="F36" s="11"/>
      <c r="G36" s="2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7.25" customHeight="1">
      <c r="A37" s="1"/>
      <c r="B37" s="18"/>
      <c r="C37" s="18" t="s">
        <v>29</v>
      </c>
      <c r="D37" s="18"/>
      <c r="E37" s="20">
        <v>350</v>
      </c>
      <c r="F37" s="18" t="s">
        <v>20</v>
      </c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>
      <c r="A38" s="1"/>
      <c r="B38" s="28"/>
      <c r="C38" s="28" t="s">
        <v>30</v>
      </c>
      <c r="D38" s="28"/>
      <c r="E38" s="29">
        <v>170</v>
      </c>
      <c r="F38" s="28" t="s">
        <v>20</v>
      </c>
      <c r="G38" s="2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.25" customHeight="1">
      <c r="A39" s="1"/>
      <c r="B39" s="18"/>
      <c r="C39" s="18" t="s">
        <v>31</v>
      </c>
      <c r="D39" s="18"/>
      <c r="E39" s="20">
        <v>10</v>
      </c>
      <c r="F39" s="18" t="s">
        <v>20</v>
      </c>
      <c r="G39" s="2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 customHeight="1">
      <c r="A40" s="1"/>
      <c r="B40" s="28"/>
      <c r="C40" s="28" t="s">
        <v>32</v>
      </c>
      <c r="D40" s="28"/>
      <c r="E40" s="29">
        <v>25</v>
      </c>
      <c r="F40" s="28" t="s">
        <v>20</v>
      </c>
      <c r="G40" s="2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.25" customHeight="1">
      <c r="A41" s="1"/>
      <c r="B41" s="18"/>
      <c r="C41" s="33" t="s">
        <v>33</v>
      </c>
      <c r="D41" s="33"/>
      <c r="E41" s="20">
        <v>100</v>
      </c>
      <c r="F41" s="18" t="s">
        <v>20</v>
      </c>
      <c r="G41" s="2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>
      <c r="A42" s="1"/>
      <c r="B42" s="28"/>
      <c r="C42" s="34" t="s">
        <v>34</v>
      </c>
      <c r="D42" s="34"/>
      <c r="E42" s="29">
        <v>22</v>
      </c>
      <c r="F42" s="28" t="s">
        <v>20</v>
      </c>
      <c r="G42" s="2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1"/>
      <c r="B43" s="28"/>
      <c r="C43" s="35" t="s">
        <v>35</v>
      </c>
      <c r="D43" s="35"/>
      <c r="E43" s="29">
        <v>100</v>
      </c>
      <c r="F43" s="28" t="s">
        <v>20</v>
      </c>
      <c r="G43" s="2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7.25" customHeight="1">
      <c r="A44" s="1"/>
      <c r="B44" s="24" t="s">
        <v>36</v>
      </c>
      <c r="C44" s="24"/>
      <c r="D44" s="24"/>
      <c r="E44" s="26">
        <f>SUM(E26:E43)</f>
        <v>3172</v>
      </c>
      <c r="F44" s="24" t="s">
        <v>20</v>
      </c>
      <c r="G44" s="26">
        <f>SUM(G26:G43)</f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customHeight="1">
      <c r="A45" s="1"/>
      <c r="B45" s="50" t="s">
        <v>37</v>
      </c>
      <c r="C45" s="51"/>
      <c r="D45" s="51"/>
      <c r="E45" s="51"/>
      <c r="F45" s="51"/>
      <c r="G45" s="5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7.25" customHeight="1">
      <c r="A46" s="1"/>
      <c r="B46" s="11"/>
      <c r="C46" s="11"/>
      <c r="D46" s="11"/>
      <c r="E46" s="25"/>
      <c r="F46" s="11"/>
      <c r="G46" s="2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3"/>
      <c r="B47" s="15" t="s">
        <v>38</v>
      </c>
      <c r="C47" s="15"/>
      <c r="D47" s="15"/>
      <c r="E47" s="27"/>
      <c r="F47" s="16">
        <f>SUM(F13,F18,F24)</f>
        <v>40178</v>
      </c>
      <c r="G47" s="17" t="s">
        <v>8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8" customHeight="1">
      <c r="A48" s="1"/>
      <c r="B48" s="36" t="s">
        <v>40</v>
      </c>
      <c r="C48" s="11"/>
      <c r="D48" s="11"/>
      <c r="E48" s="11"/>
      <c r="F48" s="11"/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7.25" customHeight="1">
      <c r="A49" s="1"/>
      <c r="B49" s="11" t="s">
        <v>39</v>
      </c>
      <c r="C49" s="11"/>
      <c r="D49" s="11"/>
      <c r="E49" s="11"/>
      <c r="F49" s="1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.25" customHeight="1">
      <c r="A50" s="1"/>
      <c r="B50" s="11"/>
      <c r="C50" s="11"/>
      <c r="D50" s="11"/>
      <c r="E50" s="11"/>
      <c r="F50" s="1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37"/>
      <c r="C51" s="37"/>
      <c r="D51" s="37"/>
      <c r="E51" s="37"/>
      <c r="F51" s="37"/>
      <c r="G51" s="3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37"/>
      <c r="C52" s="37"/>
      <c r="D52" s="37"/>
      <c r="E52" s="37"/>
      <c r="F52" s="37"/>
      <c r="G52" s="3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5">
    <mergeCell ref="D2:G4"/>
    <mergeCell ref="B6:G6"/>
    <mergeCell ref="B7:C7"/>
    <mergeCell ref="B9:G10"/>
    <mergeCell ref="B45:G45"/>
  </mergeCells>
  <printOptions/>
  <pageMargins left="0.7" right="0.7" top="0.75" bottom="0.75" header="0" footer="0"/>
  <pageSetup horizontalDpi="600" verticalDpi="600" orientation="landscape"/>
  <headerFooter>
    <oddFooter>&amp;C474D51A.T.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dcterms:created xsi:type="dcterms:W3CDTF">2018-04-18T14:46:02Z</dcterms:created>
  <dcterms:modified xsi:type="dcterms:W3CDTF">2023-04-19T13:16:41Z</dcterms:modified>
  <cp:category/>
  <cp:version/>
  <cp:contentType/>
  <cp:contentStatus/>
</cp:coreProperties>
</file>